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J:\AlGaAs\"/>
    </mc:Choice>
  </mc:AlternateContent>
  <xr:revisionPtr revIDLastSave="0" documentId="13_ncr:1_{6BAB9CA1-B80D-4768-AD40-7162EB17F3D6}" xr6:coauthVersionLast="45" xr6:coauthVersionMax="45" xr10:uidLastSave="{00000000-0000-0000-0000-000000000000}"/>
  <bookViews>
    <workbookView showSheetTabs="0" xWindow="11850" yWindow="4305" windowWidth="12375" windowHeight="12480" xr2:uid="{00000000-000D-0000-FFFF-FFFF00000000}"/>
  </bookViews>
  <sheets>
    <sheet name="Sheet1" sheetId="1" r:id="rId1"/>
  </sheets>
  <definedNames>
    <definedName name="AlGaAs_nk">Sheet1!$E$1:$E$2</definedName>
    <definedName name="chi">Sheet1!$H$5</definedName>
    <definedName name="chiso">Sheet1!$H$6</definedName>
    <definedName name="Coefficients">Sheet1!$B$1:$B$2</definedName>
    <definedName name="e0">Sheet1!$H$8</definedName>
    <definedName name="e0d">Sheet1!$H$9</definedName>
    <definedName name="fchi">Sheet1!$H$3</definedName>
    <definedName name="fchiso">Sheet1!$H$4</definedName>
    <definedName name="k">Sheet1!$E$2</definedName>
    <definedName name="n">Sheet1!$E$1</definedName>
    <definedName name="wave">Sheet1!$B$1</definedName>
    <definedName name="x">Sheet1!$H$1</definedName>
    <definedName name="xn">Sheet1!$B$2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" i="1" l="1"/>
  <c r="H9" i="1" s="1"/>
  <c r="H6" i="1" s="1"/>
  <c r="H4" i="1" s="1"/>
  <c r="H8" i="1" l="1"/>
  <c r="H5" i="1" s="1"/>
  <c r="H3" i="1" s="1"/>
  <c r="E1" i="1" s="1"/>
</calcChain>
</file>

<file path=xl/sharedStrings.xml><?xml version="1.0" encoding="utf-8"?>
<sst xmlns="http://schemas.openxmlformats.org/spreadsheetml/2006/main" count="12" uniqueCount="12">
  <si>
    <t>wave</t>
  </si>
  <si>
    <t>n</t>
  </si>
  <si>
    <t>x</t>
  </si>
  <si>
    <t>k</t>
  </si>
  <si>
    <t>fchi</t>
  </si>
  <si>
    <t>fchiso</t>
  </si>
  <si>
    <t>chi</t>
  </si>
  <si>
    <t>chiso</t>
  </si>
  <si>
    <t>e0</t>
  </si>
  <si>
    <t>e0d</t>
  </si>
  <si>
    <t>https://www.batop.de/information/n_AlGaAs.html</t>
  </si>
  <si>
    <t>xn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</si>
</sst>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indexed="8"/>
      <name val="Calibri"/>
    </font>
    <font>
      <sz val="11"/>
      <name val="Calibri"/>
    </font>
    <font>
      <u/>
      <sz val="11"/>
      <color theme="10"/>
      <name val="Calibri"/>
    </font>
    <font>
      <b/>
      <u/>
      <sz val="11"/>
      <color theme="10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0" fontId="1" fillId="0" borderId="0" xfId="0" applyNumberFormat="1" applyFont="1" applyFill="1" applyAlignment="1" applyProtection="1">
      <alignment horizontal="center"/>
    </xf>
    <xf numFmtId="0" fontId="1" fillId="0" borderId="0" xfId="0" applyNumberFormat="1" applyFont="1" applyFill="1" applyAlignment="1" applyProtection="1"/>
    <xf numFmtId="0" fontId="1" fillId="2" borderId="0" xfId="0" applyNumberFormat="1" applyFont="1" applyFill="1" applyAlignment="1" applyProtection="1">
      <alignment horizontal="center"/>
    </xf>
    <xf numFmtId="0" fontId="0" fillId="2" borderId="0" xfId="0" applyFill="1" applyAlignment="1">
      <alignment horizontal="center"/>
    </xf>
    <xf numFmtId="0" fontId="3" fillId="0" borderId="0" xfId="1" applyFont="1"/>
    <xf numFmtId="0" fontId="4" fillId="2" borderId="0" xfId="0" applyNumberFormat="1" applyFont="1" applyFill="1" applyAlignment="1" applyProtection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</xdr:row>
      <xdr:rowOff>0</xdr:rowOff>
    </xdr:from>
    <xdr:to>
      <xdr:col>9</xdr:col>
      <xdr:colOff>85145</xdr:colOff>
      <xdr:row>27</xdr:row>
      <xdr:rowOff>190119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1959782-E063-4A73-8530-BB475FF240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286000"/>
          <a:ext cx="4638095" cy="30476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E8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batop.de/information/n_AlGaAs.html" TargetMode="External"/><Relationship Id="rId1" Type="http://schemas.openxmlformats.org/officeDocument/2006/relationships/hyperlink" Target="https://www.batop.de/information/n_AlGaAs.html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zoomScaleNormal="100" workbookViewId="0">
      <selection activeCell="B2" sqref="B2"/>
    </sheetView>
  </sheetViews>
  <sheetFormatPr defaultRowHeight="15"/>
  <cols>
    <col min="1" max="1" width="9.140625" style="1"/>
    <col min="2" max="2" width="8.42578125" customWidth="1"/>
    <col min="3" max="3" width="4" customWidth="1"/>
    <col min="6" max="6" width="3.7109375" customWidth="1"/>
    <col min="8" max="8" width="15.5703125" customWidth="1"/>
  </cols>
  <sheetData>
    <row r="1" spans="1:8">
      <c r="A1" s="4" t="s">
        <v>0</v>
      </c>
      <c r="B1" s="3">
        <v>1000</v>
      </c>
      <c r="D1" s="5" t="s">
        <v>1</v>
      </c>
      <c r="E1">
        <f>SQRT((6.3+19*x)*(fchi+0.5*fchiso*(e0/e0d)^1.5)+(9.4-10.2*x))</f>
        <v>3.2457332047424887</v>
      </c>
      <c r="G1" s="4" t="s">
        <v>2</v>
      </c>
      <c r="H1">
        <f>$B$2/100</f>
        <v>0.5</v>
      </c>
    </row>
    <row r="2" spans="1:8">
      <c r="A2" s="7" t="s">
        <v>11</v>
      </c>
      <c r="B2" s="3">
        <v>50</v>
      </c>
      <c r="D2" s="5" t="s">
        <v>3</v>
      </c>
      <c r="E2">
        <v>0</v>
      </c>
      <c r="G2" s="2"/>
    </row>
    <row r="3" spans="1:8">
      <c r="A3" s="2"/>
      <c r="B3" s="3"/>
      <c r="G3" s="4" t="s">
        <v>4</v>
      </c>
      <c r="H3">
        <f>(2-SQRT(1+chi)-SQRT(1-chi))/(chi*chi)</f>
        <v>0.28390031153524331</v>
      </c>
    </row>
    <row r="4" spans="1:8">
      <c r="B4" s="3">
        <v>0</v>
      </c>
      <c r="G4" s="4" t="s">
        <v>5</v>
      </c>
      <c r="H4">
        <f>(2-SQRT(1+chiso)-SQRT(1-chiso))/(chiso*chiso)</f>
        <v>0.27403238321973877</v>
      </c>
    </row>
    <row r="5" spans="1:8">
      <c r="B5" s="3">
        <v>0</v>
      </c>
      <c r="G5" s="4" t="s">
        <v>6</v>
      </c>
      <c r="H5">
        <f>1239.84193/(wave*e0)</f>
        <v>0.59180999045346061</v>
      </c>
    </row>
    <row r="6" spans="1:8">
      <c r="B6" s="3">
        <v>0</v>
      </c>
      <c r="G6" s="4" t="s">
        <v>7</v>
      </c>
      <c r="H6">
        <f>1239.84193/(wave*e0d)</f>
        <v>0.5133921035196688</v>
      </c>
    </row>
    <row r="7" spans="1:8">
      <c r="B7" s="3">
        <v>0</v>
      </c>
      <c r="G7" s="2"/>
    </row>
    <row r="8" spans="1:8">
      <c r="B8" s="3">
        <v>0</v>
      </c>
      <c r="G8" s="4" t="s">
        <v>8</v>
      </c>
      <c r="H8">
        <f>1.425+x*(1.155+0.37*x)</f>
        <v>2.0950000000000002</v>
      </c>
    </row>
    <row r="9" spans="1:8">
      <c r="G9" s="4" t="s">
        <v>9</v>
      </c>
      <c r="H9">
        <f>1.765+x*(1.115+0.37*x)</f>
        <v>2.415</v>
      </c>
    </row>
    <row r="10" spans="1:8">
      <c r="A10"/>
    </row>
    <row r="11" spans="1:8">
      <c r="A11" s="6" t="s">
        <v>10</v>
      </c>
      <c r="B11" s="6"/>
      <c r="C11" s="6"/>
      <c r="D11" s="6"/>
      <c r="E11" s="6"/>
      <c r="F11" s="6"/>
      <c r="G11" s="6"/>
    </row>
    <row r="12" spans="1:8">
      <c r="A12"/>
    </row>
  </sheetData>
  <hyperlinks>
    <hyperlink ref="A11:G11" r:id="rId1" display="https://www.batop.de/information/n_AlGaAs.html" xr:uid="{EDF9FCDD-1C69-4F38-BF42-C21C55E286AD}"/>
    <hyperlink ref="A11" r:id="rId2" xr:uid="{5FEC2889-DCED-48DA-BBF2-F8DF6007D79E}"/>
  </hyperlinks>
  <pageMargins left="0.7" right="0.7" top="0.75" bottom="0.75" header="0.3" footer="0.3"/>
  <pageSetup orientation="portrait" r:id="rId3"/>
  <headerFooter alignWithMargins="0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13</vt:i4>
      </vt:variant>
    </vt:vector>
  </HeadingPairs>
  <TitlesOfParts>
    <vt:vector size="14" baseType="lpstr">
      <vt:lpstr>Sheet1</vt:lpstr>
      <vt:lpstr>AlGaAs_nk</vt:lpstr>
      <vt:lpstr>chi</vt:lpstr>
      <vt:lpstr>chiso</vt:lpstr>
      <vt:lpstr>Coefficients</vt:lpstr>
      <vt:lpstr>e0</vt:lpstr>
      <vt:lpstr>e0d</vt:lpstr>
      <vt:lpstr>fchi</vt:lpstr>
      <vt:lpstr>fchiso</vt:lpstr>
      <vt:lpstr>k</vt:lpstr>
      <vt:lpstr>n</vt:lpstr>
      <vt:lpstr>wave</vt:lpstr>
      <vt:lpstr>x</vt:lpstr>
      <vt:lpstr>xn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</dc:creator>
  <cp:lastModifiedBy>Fred</cp:lastModifiedBy>
  <dcterms:created xsi:type="dcterms:W3CDTF">2019-12-27T18:06:34Z</dcterms:created>
  <dcterms:modified xsi:type="dcterms:W3CDTF">2022-11-13T17:59:15Z</dcterms:modified>
</cp:coreProperties>
</file>